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wer budg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<sst xmlns="http://schemas.openxmlformats.org/spreadsheetml/2006/main" count="31" uniqueCount="31">
  <si>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Off-grid power budget</t>
  </si>
  <si>
    <t xml:space="preserve">List what you want to run in an outage. Watts are on the device label or a plug-in power meter. The example devices are typical figures; replace them with your own.</t>
  </si>
  <si>
    <t xml:space="preserve">Device</t>
  </si>
  <si>
    <t xml:space="preserve">Watts</t>
  </si>
  <si>
    <t xml:space="preserve">Hours per day</t>
  </si>
  <si>
    <t xml:space="preserve">Watt-hours per day</t>
  </si>
  <si>
    <t xml:space="preserve">Phone charging (x2)</t>
  </si>
  <si>
    <t xml:space="preserve">Wi-Fi router and modem</t>
  </si>
  <si>
    <t xml:space="preserve">LED lights (x3)</t>
  </si>
  <si>
    <t xml:space="preserve">Laptop running Survival LLM</t>
  </si>
  <si>
    <t xml:space="preserve">Box fan</t>
  </si>
  <si>
    <t xml:space="preserve">CPAP machine (check yours)</t>
  </si>
  <si>
    <t xml:space="preserve">Full-size fridge (average draw)</t>
  </si>
  <si>
    <t xml:space="preserve">Total per day</t>
  </si>
  <si>
    <t xml:space="preserve">Your battery or power station</t>
  </si>
  <si>
    <t xml:space="preserve">Battery capacity (Wh)</t>
  </si>
  <si>
    <t xml:space="preserve">From the product label</t>
  </si>
  <si>
    <t xml:space="preserve">Usable share of capacity</t>
  </si>
  <si>
    <t xml:space="preserve">Assumption: inverter and conversion losses; LiFePO4 stations run about 85%</t>
  </si>
  <si>
    <t xml:space="preserve">Solar panel rating (W)</t>
  </si>
  <si>
    <t xml:space="preserve">From the panel label</t>
  </si>
  <si>
    <t xml:space="preserve">Peak sun hours per day</t>
  </si>
  <si>
    <t xml:space="preserve">Assumption: varies by place and season; look up your area</t>
  </si>
  <si>
    <t xml:space="preserve">Solar efficiency in real use</t>
  </si>
  <si>
    <t xml:space="preserve">Assumption: angle, heat and cloud cut output</t>
  </si>
  <si>
    <t xml:space="preserve">Results</t>
  </si>
  <si>
    <t xml:space="preserve">Days the battery lasts with no sun</t>
  </si>
  <si>
    <t xml:space="preserve">Solar watt-hours per day</t>
  </si>
  <si>
    <t xml:space="preserve">Daily balance with solar (Wh)</t>
  </si>
  <si>
    <t xml:space="preserve">Solar watts needed to cover every day</t>
  </si>
  <si>
    <t xml:space="preserve">A negative daily balance means the battery runs down each day: cut loads or add solar. General information, not electrical advice. From siren.watch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</si>
</sst>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0.0"/>
    <numFmt numFmtId="168" formatCode="#,##0;[RED]\-#,##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E131D"/>
        <bgColor rgb="FF000000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E13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4" t="s">
        <v>6</v>
      </c>
      <c r="B5" s="4" t="n">
        <v>20</v>
      </c>
      <c r="C5" s="4" t="n">
        <v>3</v>
      </c>
      <c r="D5" s="5" t="n">
        <f aca="false">B5*C5</f>
        <v>60</v>
      </c>
    </row>
    <row r="6" customFormat="false" ht="15" hidden="false" customHeight="false" outlineLevel="0" collapsed="false">
      <c r="A6" s="4" t="s">
        <v>7</v>
      </c>
      <c r="B6" s="4" t="n">
        <v>15</v>
      </c>
      <c r="C6" s="4" t="n">
        <v>24</v>
      </c>
      <c r="D6" s="5" t="n">
        <f aca="false">B6*C6</f>
        <v>360</v>
      </c>
    </row>
    <row r="7" customFormat="false" ht="15" hidden="false" customHeight="false" outlineLevel="0" collapsed="false">
      <c r="A7" s="4" t="s">
        <v>8</v>
      </c>
      <c r="B7" s="4" t="n">
        <v>30</v>
      </c>
      <c r="C7" s="4" t="n">
        <v>5</v>
      </c>
      <c r="D7" s="5" t="n">
        <f aca="false">B7*C7</f>
        <v>150</v>
      </c>
    </row>
    <row r="8" customFormat="false" ht="15" hidden="false" customHeight="false" outlineLevel="0" collapsed="false">
      <c r="A8" s="4" t="s">
        <v>9</v>
      </c>
      <c r="B8" s="4" t="n">
        <v>60</v>
      </c>
      <c r="C8" s="4" t="n">
        <v>3</v>
      </c>
      <c r="D8" s="5" t="n">
        <f aca="false">B8*C8</f>
        <v>180</v>
      </c>
    </row>
    <row r="9" customFormat="false" ht="15" hidden="false" customHeight="false" outlineLevel="0" collapsed="false">
      <c r="A9" s="4" t="s">
        <v>10</v>
      </c>
      <c r="B9" s="4" t="n">
        <v>50</v>
      </c>
      <c r="C9" s="4" t="n">
        <v>6</v>
      </c>
      <c r="D9" s="5" t="n">
        <f aca="false">B9*C9</f>
        <v>300</v>
      </c>
    </row>
    <row r="10" customFormat="false" ht="15" hidden="false" customHeight="false" outlineLevel="0" collapsed="false">
      <c r="A10" s="4" t="s">
        <v>11</v>
      </c>
      <c r="B10" s="4" t="n">
        <v>40</v>
      </c>
      <c r="C10" s="4" t="n">
        <v>8</v>
      </c>
      <c r="D10" s="5" t="n">
        <f aca="false">B10*C10</f>
        <v>320</v>
      </c>
    </row>
    <row r="11" customFormat="false" ht="15" hidden="false" customHeight="false" outlineLevel="0" collapsed="false">
      <c r="A11" s="4" t="s">
        <v>12</v>
      </c>
      <c r="B11" s="4" t="n">
        <v>60</v>
      </c>
      <c r="C11" s="4" t="n">
        <v>24</v>
      </c>
      <c r="D11" s="5" t="n">
        <f aca="false">B11*C11</f>
        <v>1440</v>
      </c>
    </row>
    <row r="12" customFormat="false" ht="15" hidden="false" customHeight="false" outlineLevel="0" collapsed="false">
      <c r="A12" s="4"/>
      <c r="B12" s="4"/>
      <c r="C12" s="4"/>
      <c r="D12" s="5" t="n">
        <f aca="false">B12*C12</f>
        <v>0</v>
      </c>
    </row>
    <row r="13" customFormat="false" ht="15" hidden="false" customHeight="false" outlineLevel="0" collapsed="false">
      <c r="A13" s="4"/>
      <c r="B13" s="4"/>
      <c r="C13" s="4"/>
      <c r="D13" s="5" t="n">
        <f aca="false">B13*C13</f>
        <v>0</v>
      </c>
    </row>
    <row r="14" customFormat="false" ht="15" hidden="false" customHeight="false" outlineLevel="0" collapsed="false">
      <c r="A14" s="4"/>
      <c r="B14" s="4"/>
      <c r="C14" s="4"/>
      <c r="D14" s="5" t="n">
        <f aca="false">B14*C14</f>
        <v>0</v>
      </c>
    </row>
    <row r="15" customFormat="false" ht="15" hidden="false" customHeight="false" outlineLevel="0" collapsed="false">
      <c r="A15" s="6" t="s">
        <v>13</v>
      </c>
      <c r="D15" s="7" t="n">
        <f aca="false">SUM(D5:D14)</f>
        <v>2810</v>
      </c>
    </row>
    <row r="17" customFormat="false" ht="15" hidden="false" customHeight="false" outlineLevel="0" collapsed="false">
      <c r="A17" s="6" t="s">
        <v>14</v>
      </c>
    </row>
    <row r="18" customFormat="false" ht="15" hidden="false" customHeight="false" outlineLevel="0" collapsed="false">
      <c r="A18" s="8" t="s">
        <v>15</v>
      </c>
      <c r="B18" s="4" t="n">
        <v>1000</v>
      </c>
      <c r="C18" s="2" t="s">
        <v>16</v>
      </c>
    </row>
    <row r="19" customFormat="false" ht="15" hidden="false" customHeight="false" outlineLevel="0" collapsed="false">
      <c r="A19" s="8" t="s">
        <v>17</v>
      </c>
      <c r="B19" s="9" t="n">
        <v>0.85</v>
      </c>
      <c r="C19" s="2" t="s">
        <v>18</v>
      </c>
    </row>
    <row r="20" customFormat="false" ht="15" hidden="false" customHeight="false" outlineLevel="0" collapsed="false">
      <c r="A20" s="8" t="s">
        <v>19</v>
      </c>
      <c r="B20" s="4" t="n">
        <v>200</v>
      </c>
      <c r="C20" s="2" t="s">
        <v>20</v>
      </c>
    </row>
    <row r="21" customFormat="false" ht="15" hidden="false" customHeight="false" outlineLevel="0" collapsed="false">
      <c r="A21" s="8" t="s">
        <v>21</v>
      </c>
      <c r="B21" s="4" t="n">
        <v>4</v>
      </c>
      <c r="C21" s="2" t="s">
        <v>22</v>
      </c>
    </row>
    <row r="22" customFormat="false" ht="15" hidden="false" customHeight="false" outlineLevel="0" collapsed="false">
      <c r="A22" s="8" t="s">
        <v>23</v>
      </c>
      <c r="B22" s="9" t="n">
        <v>0.75</v>
      </c>
      <c r="C22" s="2" t="s">
        <v>24</v>
      </c>
    </row>
    <row r="24" customFormat="false" ht="15" hidden="false" customHeight="false" outlineLevel="0" collapsed="false">
      <c r="A24" s="6" t="s">
        <v>25</v>
      </c>
    </row>
    <row r="25" customFormat="false" ht="15" hidden="false" customHeight="false" outlineLevel="0" collapsed="false">
      <c r="A25" s="8" t="s">
        <v>26</v>
      </c>
      <c r="B25" s="10" t="n">
        <f aca="false">IF(D15=0,0,B18*B19/D15)</f>
        <v>0.302491103202847</v>
      </c>
    </row>
    <row r="26" customFormat="false" ht="15" hidden="false" customHeight="false" outlineLevel="0" collapsed="false">
      <c r="A26" s="8" t="s">
        <v>27</v>
      </c>
      <c r="B26" s="7" t="n">
        <f aca="false">B20*B21*B22</f>
        <v>600</v>
      </c>
    </row>
    <row r="27" customFormat="false" ht="15" hidden="false" customHeight="false" outlineLevel="0" collapsed="false">
      <c r="A27" s="8" t="s">
        <v>28</v>
      </c>
      <c r="B27" s="11" t="n">
        <f aca="false">B20*B21*B22-D15</f>
        <v>-2210</v>
      </c>
    </row>
    <row r="28" customFormat="false" ht="15" hidden="false" customHeight="false" outlineLevel="0" collapsed="false">
      <c r="A28" s="8" t="s">
        <v>29</v>
      </c>
      <c r="B28" s="7" t="n">
        <f aca="false">IF(B21*B22=0,0,D15/(B21*B22))</f>
        <v>936.666666666667</v>
      </c>
    </row>
    <row r="30" customFormat="false" ht="15" hidden="false" customHeight="false" outlineLevel="0" collapsed="false">
      <c r="A30" s="2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2026-10-31T04:13:17Z</dcterms:created>
  <dc:creator>openpyxl</dc:creator>
  <dc:description/>
  <dc:language>en-US</dc:language>
  <cp:lastModifiedBy/>
  <dcterms:modified xsi:type="dcterms:W3CDTF">2026-10-31T04:13:17Z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